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2-р асуулт" sheetId="2" r:id="rId1"/>
    <sheet name="3-р асуулт" sheetId="3" r:id="rId2"/>
    <sheet name="4-р асуулт" sheetId="4" r:id="rId3"/>
    <sheet name="нас, хүйс" sheetId="5" r:id="rId4"/>
    <sheet name="1-r asuult" sheetId="1" r:id="rId5"/>
    <sheet name="хөдөлмөр эрхлэлт" sheetId="6" r:id="rId6"/>
  </sheets>
  <calcPr calcId="124519"/>
</workbook>
</file>

<file path=xl/calcChain.xml><?xml version="1.0" encoding="utf-8"?>
<calcChain xmlns="http://schemas.openxmlformats.org/spreadsheetml/2006/main">
  <c r="D8" i="2"/>
  <c r="F8" s="1"/>
  <c r="E8"/>
  <c r="F4"/>
  <c r="F5"/>
  <c r="F6"/>
  <c r="F7"/>
  <c r="F3"/>
  <c r="D17" i="5"/>
  <c r="C17"/>
  <c r="D8" i="6"/>
  <c r="E8"/>
  <c r="F8"/>
  <c r="C8"/>
  <c r="G4"/>
  <c r="G5"/>
  <c r="G6"/>
  <c r="G7"/>
  <c r="G3"/>
  <c r="C8" i="1"/>
  <c r="D8"/>
  <c r="E8"/>
  <c r="B8"/>
  <c r="C8" i="2"/>
  <c r="D8" i="5"/>
  <c r="E8"/>
  <c r="F8"/>
  <c r="G8"/>
  <c r="H8"/>
  <c r="C8"/>
  <c r="I4"/>
  <c r="I5"/>
  <c r="I6"/>
  <c r="I7"/>
  <c r="I3"/>
  <c r="D8" i="4"/>
  <c r="E8"/>
  <c r="F8"/>
  <c r="G8"/>
  <c r="C8"/>
  <c r="H7"/>
  <c r="H4"/>
  <c r="H5"/>
  <c r="H6"/>
  <c r="H3"/>
  <c r="F4" i="1"/>
  <c r="F5"/>
  <c r="F6"/>
  <c r="F7"/>
  <c r="F3"/>
  <c r="F8" l="1"/>
  <c r="I8" i="5"/>
  <c r="G8" i="6"/>
</calcChain>
</file>

<file path=xl/sharedStrings.xml><?xml version="1.0" encoding="utf-8"?>
<sst xmlns="http://schemas.openxmlformats.org/spreadsheetml/2006/main" count="57" uniqueCount="36">
  <si>
    <t>МУЗГ-аас 2011 онд хэрэгжүүлж эхэлсэн "Сум хөгжүүлэх сан"-гийн зээлийн жилийн хүү хэдэн хувь байдаг вэ? Та мэдэхгүй байгаа бол таамгаар хариулна уу?</t>
  </si>
  <si>
    <t>Энхжаргал</t>
  </si>
  <si>
    <t>Номин</t>
  </si>
  <si>
    <t>Баярцэцэг</t>
  </si>
  <si>
    <t>Ишдорж</t>
  </si>
  <si>
    <t>Аюуш</t>
  </si>
  <si>
    <t>20-30</t>
  </si>
  <si>
    <t>31-40</t>
  </si>
  <si>
    <t>41-50</t>
  </si>
  <si>
    <t>51-60</t>
  </si>
  <si>
    <t>60-аас дээш</t>
  </si>
  <si>
    <t>19-өөс доош</t>
  </si>
  <si>
    <t>хариулаагүй</t>
  </si>
  <si>
    <t>Л.Энхжаргал</t>
  </si>
  <si>
    <t>Ц.Номин</t>
  </si>
  <si>
    <t>Ц.Баярцэцэг</t>
  </si>
  <si>
    <t>С.Ишдорж</t>
  </si>
  <si>
    <t>Б.Аюуш</t>
  </si>
  <si>
    <t>мэдээлэл авсан</t>
  </si>
  <si>
    <t>мэдээлэл аваагүй</t>
  </si>
  <si>
    <t>а</t>
  </si>
  <si>
    <t>б</t>
  </si>
  <si>
    <t>в</t>
  </si>
  <si>
    <t>г</t>
  </si>
  <si>
    <t>д</t>
  </si>
  <si>
    <t>СХС-гийн хөрөнгөөр ойрын 3 жилд аль салбарыг илүү хөгжүүлэх хэрэгтэй гэж та үзэж байна вэ?</t>
  </si>
  <si>
    <t>Судалгаанд хамрагдагсдын насны бүтэц</t>
  </si>
  <si>
    <t xml:space="preserve">нийт </t>
  </si>
  <si>
    <t>эр</t>
  </si>
  <si>
    <t>эм</t>
  </si>
  <si>
    <t>ТАХ</t>
  </si>
  <si>
    <t>ХХЭ</t>
  </si>
  <si>
    <t>Малчин</t>
  </si>
  <si>
    <t>Тэтгэвэр</t>
  </si>
  <si>
    <t>Судалгаанд хамрагдагсдын ажил эрхлэлт</t>
  </si>
  <si>
    <t xml:space="preserve">Сум хөгжүүлэх сангаас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</si>
</sst>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mn-MN" sz="1200">
                <a:latin typeface="Times New Roman" pitchFamily="18" charset="0"/>
                <a:cs typeface="Times New Roman" pitchFamily="18" charset="0"/>
              </a:rPr>
              <a:t>Сум</a:t>
            </a:r>
            <a:r>
              <a:rPr lang="mn-MN" sz="1200" baseline="0">
                <a:latin typeface="Times New Roman" pitchFamily="18" charset="0"/>
                <a:cs typeface="Times New Roman" pitchFamily="18" charset="0"/>
              </a:rPr>
              <a:t> хөгжүүлэх сангаас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'2-р асуулт'!$B$1:$B$8</c:f>
              <c:numCache>
                <c:formatCode>General</c:formatCode>
                <c:ptCount val="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val>
            <c:numRef>
              <c:f>'2-р асуулт'!$C$1:$C$8</c:f>
              <c:numCache>
                <c:formatCode>General</c:formatCode>
                <c:ptCount val="8"/>
                <c:pt idx="1">
                  <c:v>0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  <c:pt idx="7">
                  <c:v>48</c:v>
                </c:pt>
              </c:numCache>
            </c:numRef>
          </c:val>
        </c:ser>
        <c:ser>
          <c:idx val="2"/>
          <c:order val="2"/>
          <c:val>
            <c:numRef>
              <c:f>'2-р асуулт'!$D$1:$D$8</c:f>
              <c:numCache>
                <c:formatCode>General</c:formatCode>
                <c:ptCount val="8"/>
                <c:pt idx="1">
                  <c:v>0</c:v>
                </c:pt>
                <c:pt idx="2">
                  <c:v>37</c:v>
                </c:pt>
                <c:pt idx="3">
                  <c:v>37</c:v>
                </c:pt>
                <c:pt idx="4">
                  <c:v>42</c:v>
                </c:pt>
                <c:pt idx="5">
                  <c:v>40</c:v>
                </c:pt>
                <c:pt idx="6">
                  <c:v>36</c:v>
                </c:pt>
                <c:pt idx="7">
                  <c:v>192</c:v>
                </c:pt>
              </c:numCache>
            </c:numRef>
          </c:val>
        </c:ser>
        <c:ser>
          <c:idx val="3"/>
          <c:order val="3"/>
          <c:val>
            <c:numRef>
              <c:f>'2-р асуулт'!$E$1:$E$8</c:f>
              <c:numCache>
                <c:formatCode>General</c:formatCode>
                <c:ptCount val="8"/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val>
            <c:numRef>
              <c:f>'2-р асуулт'!$F$1:$F$8</c:f>
              <c:numCache>
                <c:formatCode>General</c:formatCode>
                <c:ptCount val="8"/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55</c:v>
                </c:pt>
                <c:pt idx="6">
                  <c:v>43</c:v>
                </c:pt>
                <c:pt idx="7">
                  <c:v>250</c:v>
                </c:pt>
              </c:numCache>
            </c:numRef>
          </c:val>
        </c:ser>
        <c:axId val="80383360"/>
        <c:axId val="80397440"/>
      </c:barChart>
      <c:catAx>
        <c:axId val="80383360"/>
        <c:scaling>
          <c:orientation val="minMax"/>
        </c:scaling>
        <c:axPos val="b"/>
        <c:majorTickMark val="none"/>
        <c:tickLblPos val="nextTo"/>
        <c:crossAx val="80397440"/>
        <c:crosses val="autoZero"/>
        <c:auto val="1"/>
        <c:lblAlgn val="ctr"/>
        <c:lblOffset val="100"/>
      </c:catAx>
      <c:valAx>
        <c:axId val="80397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383360"/>
        <c:crosses val="autoZero"/>
        <c:crossBetween val="between"/>
      </c:valAx>
    </c:plotArea>
    <c:legend>
      <c:legendPos val="r"/>
      <c:legendEntry>
        <c:idx val="4"/>
        <c:delete val="1"/>
      </c:legendEntry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mn-MN" sz="1100">
                <a:latin typeface="Times New Roman" pitchFamily="18" charset="0"/>
                <a:cs typeface="Times New Roman" pitchFamily="18" charset="0"/>
              </a:rPr>
              <a:t>Сум</a:t>
            </a:r>
            <a:r>
              <a:rPr lang="mn-MN" sz="1100" baseline="0">
                <a:latin typeface="Times New Roman" pitchFamily="18" charset="0"/>
                <a:cs typeface="Times New Roman" pitchFamily="18" charset="0"/>
              </a:rPr>
              <a:t> хөгжүүлэх сангаас</a:t>
            </a:r>
            <a:endParaRPr lang="en-US" sz="11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'2-р асуулт'!$C$2</c:f>
              <c:strCache>
                <c:ptCount val="1"/>
                <c:pt idx="0">
                  <c:v>мэдээлэл авсан</c:v>
                </c:pt>
              </c:strCache>
            </c:strRef>
          </c:tx>
          <c:cat>
            <c:strRef>
              <c:f>'2-р асуулт'!$B$3:$B$8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'2-р асуулт'!$C$3:$C$8</c:f>
              <c:numCache>
                <c:formatCode>General</c:formatCode>
                <c:ptCount val="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48</c:v>
                </c:pt>
              </c:numCache>
            </c:numRef>
          </c:val>
        </c:ser>
        <c:ser>
          <c:idx val="1"/>
          <c:order val="1"/>
          <c:tx>
            <c:strRef>
              <c:f>'2-р асуулт'!$D$2</c:f>
              <c:strCache>
                <c:ptCount val="1"/>
                <c:pt idx="0">
                  <c:v>мэдээлэл аваагүй</c:v>
                </c:pt>
              </c:strCache>
            </c:strRef>
          </c:tx>
          <c:cat>
            <c:strRef>
              <c:f>'2-р асуулт'!$B$3:$B$8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'2-р асуулт'!$D$3:$D$8</c:f>
              <c:numCache>
                <c:formatCode>General</c:formatCode>
                <c:ptCount val="6"/>
                <c:pt idx="0">
                  <c:v>37</c:v>
                </c:pt>
                <c:pt idx="1">
                  <c:v>37</c:v>
                </c:pt>
                <c:pt idx="2">
                  <c:v>42</c:v>
                </c:pt>
                <c:pt idx="3">
                  <c:v>40</c:v>
                </c:pt>
                <c:pt idx="4">
                  <c:v>36</c:v>
                </c:pt>
                <c:pt idx="5">
                  <c:v>192</c:v>
                </c:pt>
              </c:numCache>
            </c:numRef>
          </c:val>
        </c:ser>
        <c:ser>
          <c:idx val="2"/>
          <c:order val="2"/>
          <c:tx>
            <c:strRef>
              <c:f>'2-р асуулт'!$E$2</c:f>
              <c:strCache>
                <c:ptCount val="1"/>
                <c:pt idx="0">
                  <c:v>хариулаагүй</c:v>
                </c:pt>
              </c:strCache>
            </c:strRef>
          </c:tx>
          <c:cat>
            <c:strRef>
              <c:f>'2-р асуулт'!$B$3:$B$8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'2-р асуулт'!$E$3:$E$8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5">
                  <c:v>10</c:v>
                </c:pt>
              </c:numCache>
            </c:numRef>
          </c:val>
        </c:ser>
        <c:ser>
          <c:idx val="3"/>
          <c:order val="3"/>
          <c:tx>
            <c:strRef>
              <c:f>'2-р асуулт'!$F$2</c:f>
              <c:strCache>
                <c:ptCount val="1"/>
              </c:strCache>
            </c:strRef>
          </c:tx>
          <c:cat>
            <c:strRef>
              <c:f>'2-р асуулт'!$B$3:$B$8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'2-р асуулт'!$F$3:$F$8</c:f>
              <c:numCache>
                <c:formatCode>General</c:formatCode>
                <c:ptCount val="6"/>
                <c:pt idx="0">
                  <c:v>50</c:v>
                </c:pt>
                <c:pt idx="1">
                  <c:v>51</c:v>
                </c:pt>
                <c:pt idx="2">
                  <c:v>51</c:v>
                </c:pt>
                <c:pt idx="3">
                  <c:v>55</c:v>
                </c:pt>
                <c:pt idx="4">
                  <c:v>43</c:v>
                </c:pt>
                <c:pt idx="5">
                  <c:v>250</c:v>
                </c:pt>
              </c:numCache>
            </c:numRef>
          </c:val>
        </c:ser>
        <c:axId val="78747904"/>
        <c:axId val="78757888"/>
      </c:barChart>
      <c:catAx>
        <c:axId val="78747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8757888"/>
        <c:crosses val="autoZero"/>
        <c:auto val="1"/>
        <c:lblAlgn val="ctr"/>
        <c:lblOffset val="100"/>
      </c:catAx>
      <c:valAx>
        <c:axId val="787578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8747904"/>
        <c:crosses val="autoZero"/>
        <c:crossBetween val="between"/>
      </c:valAx>
    </c:plotArea>
    <c:legend>
      <c:legendPos val="r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'4-р асуулт'!$B$1:$B$8</c:f>
              <c:numCache>
                <c:formatCode>General</c:formatCode>
                <c:ptCount val="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val>
            <c:numRef>
              <c:f>'4-р асуулт'!$C$1:$C$8</c:f>
              <c:numCache>
                <c:formatCode>General</c:formatCode>
                <c:ptCount val="8"/>
                <c:pt idx="1">
                  <c:v>0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23</c:v>
                </c:pt>
                <c:pt idx="6">
                  <c:v>16</c:v>
                </c:pt>
                <c:pt idx="7">
                  <c:v>95</c:v>
                </c:pt>
              </c:numCache>
            </c:numRef>
          </c:val>
        </c:ser>
        <c:ser>
          <c:idx val="2"/>
          <c:order val="2"/>
          <c:val>
            <c:numRef>
              <c:f>'4-р асуулт'!$D$1:$D$8</c:f>
              <c:numCache>
                <c:formatCode>General</c:formatCode>
                <c:ptCount val="8"/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val>
            <c:numRef>
              <c:f>'4-р асуулт'!$E$1:$E$8</c:f>
              <c:numCache>
                <c:formatCode>General</c:formatCode>
                <c:ptCount val="8"/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6</c:v>
                </c:pt>
                <c:pt idx="7">
                  <c:v>49</c:v>
                </c:pt>
              </c:numCache>
            </c:numRef>
          </c:val>
        </c:ser>
        <c:ser>
          <c:idx val="4"/>
          <c:order val="4"/>
          <c:val>
            <c:numRef>
              <c:f>'4-р асуулт'!$F$1:$F$8</c:f>
              <c:numCache>
                <c:formatCode>General</c:formatCode>
                <c:ptCount val="8"/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14</c:v>
                </c:pt>
                <c:pt idx="7">
                  <c:v>38</c:v>
                </c:pt>
              </c:numCache>
            </c:numRef>
          </c:val>
        </c:ser>
        <c:ser>
          <c:idx val="5"/>
          <c:order val="5"/>
          <c:val>
            <c:numRef>
              <c:f>'4-р асуулт'!$G$1:$G$8</c:f>
              <c:numCache>
                <c:formatCode>General</c:formatCode>
                <c:ptCount val="8"/>
                <c:pt idx="1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4</c:v>
                </c:pt>
              </c:numCache>
            </c:numRef>
          </c:val>
        </c:ser>
        <c:ser>
          <c:idx val="6"/>
          <c:order val="6"/>
          <c:val>
            <c:numRef>
              <c:f>'4-р асуулт'!$H$1:$H$8</c:f>
              <c:numCache>
                <c:formatCode>General</c:formatCode>
                <c:ptCount val="8"/>
                <c:pt idx="2">
                  <c:v>29</c:v>
                </c:pt>
                <c:pt idx="3">
                  <c:v>46</c:v>
                </c:pt>
                <c:pt idx="4">
                  <c:v>49</c:v>
                </c:pt>
                <c:pt idx="5">
                  <c:v>55</c:v>
                </c:pt>
                <c:pt idx="6">
                  <c:v>43</c:v>
                </c:pt>
              </c:numCache>
            </c:numRef>
          </c:val>
        </c:ser>
        <c:shape val="cylinder"/>
        <c:axId val="81230464"/>
        <c:axId val="81244544"/>
        <c:axId val="0"/>
      </c:bar3DChart>
      <c:catAx>
        <c:axId val="81230464"/>
        <c:scaling>
          <c:orientation val="minMax"/>
        </c:scaling>
        <c:axPos val="b"/>
        <c:majorTickMark val="none"/>
        <c:tickLblPos val="nextTo"/>
        <c:crossAx val="81244544"/>
        <c:crosses val="autoZero"/>
        <c:auto val="1"/>
        <c:lblAlgn val="ctr"/>
        <c:lblOffset val="100"/>
      </c:catAx>
      <c:valAx>
        <c:axId val="81244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23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179790026245"/>
          <c:y val="0.28636482939632552"/>
          <c:w val="0.13691535433070873"/>
          <c:h val="0.5860203412073488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mn-MN" sz="1100" b="1" i="0" baseline="0">
                <a:latin typeface="Times New Roman" pitchFamily="18" charset="0"/>
                <a:cs typeface="Times New Roman" pitchFamily="18" charset="0"/>
              </a:rPr>
              <a:t>СХС-гийн хөрөнгөөр ойрын 3 жилд аль салбарыг илүү хөгжүүлэх хэрэгтэй гэж та үзэж байна вэ?</a:t>
            </a:r>
            <a:endParaRPr lang="en-US" sz="1100" b="1" i="0" baseline="0">
              <a:latin typeface="Times New Roman" pitchFamily="18" charset="0"/>
              <a:cs typeface="Times New Roman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100">
              <a:latin typeface="Times New Roman" pitchFamily="18" charset="0"/>
              <a:cs typeface="Times New Roman" pitchFamily="18" charset="0"/>
            </a:endParaRP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'4-р асуулт'!$B$3</c:f>
              <c:strCache>
                <c:ptCount val="1"/>
                <c:pt idx="0">
                  <c:v>Л.Энхжаргал</c:v>
                </c:pt>
              </c:strCache>
            </c:strRef>
          </c:tx>
          <c:cat>
            <c:strRef>
              <c:f>'4-р асуулт'!$C$2:$H$2</c:f>
              <c:strCache>
                <c:ptCount val="5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  <c:pt idx="4">
                  <c:v>д</c:v>
                </c:pt>
              </c:strCache>
            </c:strRef>
          </c:cat>
          <c:val>
            <c:numRef>
              <c:f>'4-р асуулт'!$C$3:$H$3</c:f>
              <c:numCache>
                <c:formatCode>General</c:formatCode>
                <c:ptCount val="6"/>
                <c:pt idx="0">
                  <c:v>19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'4-р асуулт'!$B$4</c:f>
              <c:strCache>
                <c:ptCount val="1"/>
                <c:pt idx="0">
                  <c:v>Ц.Номин</c:v>
                </c:pt>
              </c:strCache>
            </c:strRef>
          </c:tx>
          <c:cat>
            <c:strRef>
              <c:f>'4-р асуулт'!$C$2:$H$2</c:f>
              <c:strCache>
                <c:ptCount val="5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  <c:pt idx="4">
                  <c:v>д</c:v>
                </c:pt>
              </c:strCache>
            </c:strRef>
          </c:cat>
          <c:val>
            <c:numRef>
              <c:f>'4-р асуулт'!$C$4:$H$4</c:f>
              <c:numCache>
                <c:formatCode>General</c:formatCode>
                <c:ptCount val="6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7</c:v>
                </c:pt>
                <c:pt idx="4">
                  <c:v>1</c:v>
                </c:pt>
                <c:pt idx="5">
                  <c:v>46</c:v>
                </c:pt>
              </c:numCache>
            </c:numRef>
          </c:val>
        </c:ser>
        <c:ser>
          <c:idx val="2"/>
          <c:order val="2"/>
          <c:tx>
            <c:strRef>
              <c:f>'4-р асуулт'!$B$5</c:f>
              <c:strCache>
                <c:ptCount val="1"/>
                <c:pt idx="0">
                  <c:v>Ц.Баярцэцэг</c:v>
                </c:pt>
              </c:strCache>
            </c:strRef>
          </c:tx>
          <c:cat>
            <c:strRef>
              <c:f>'4-р асуулт'!$C$2:$H$2</c:f>
              <c:strCache>
                <c:ptCount val="5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  <c:pt idx="4">
                  <c:v>д</c:v>
                </c:pt>
              </c:strCache>
            </c:strRef>
          </c:cat>
          <c:val>
            <c:numRef>
              <c:f>'4-р асуулт'!$C$5:$H$5</c:f>
              <c:numCache>
                <c:formatCode>General</c:formatCode>
                <c:ptCount val="6"/>
                <c:pt idx="0">
                  <c:v>18</c:v>
                </c:pt>
                <c:pt idx="1">
                  <c:v>7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49</c:v>
                </c:pt>
              </c:numCache>
            </c:numRef>
          </c:val>
        </c:ser>
        <c:ser>
          <c:idx val="3"/>
          <c:order val="3"/>
          <c:tx>
            <c:strRef>
              <c:f>'4-р асуулт'!$B$6</c:f>
              <c:strCache>
                <c:ptCount val="1"/>
                <c:pt idx="0">
                  <c:v>С.Ишдорж</c:v>
                </c:pt>
              </c:strCache>
            </c:strRef>
          </c:tx>
          <c:cat>
            <c:strRef>
              <c:f>'4-р асуулт'!$C$2:$H$2</c:f>
              <c:strCache>
                <c:ptCount val="5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  <c:pt idx="4">
                  <c:v>д</c:v>
                </c:pt>
              </c:strCache>
            </c:strRef>
          </c:cat>
          <c:val>
            <c:numRef>
              <c:f>'4-р асуулт'!$C$6:$H$6</c:f>
              <c:numCache>
                <c:formatCode>General</c:formatCode>
                <c:ptCount val="6"/>
                <c:pt idx="0">
                  <c:v>23</c:v>
                </c:pt>
                <c:pt idx="1">
                  <c:v>9</c:v>
                </c:pt>
                <c:pt idx="2">
                  <c:v>16</c:v>
                </c:pt>
                <c:pt idx="3">
                  <c:v>6</c:v>
                </c:pt>
                <c:pt idx="4">
                  <c:v>1</c:v>
                </c:pt>
                <c:pt idx="5">
                  <c:v>55</c:v>
                </c:pt>
              </c:numCache>
            </c:numRef>
          </c:val>
        </c:ser>
        <c:ser>
          <c:idx val="4"/>
          <c:order val="4"/>
          <c:tx>
            <c:strRef>
              <c:f>'4-р асуулт'!$B$7</c:f>
              <c:strCache>
                <c:ptCount val="1"/>
                <c:pt idx="0">
                  <c:v>Б.Аюуш</c:v>
                </c:pt>
              </c:strCache>
            </c:strRef>
          </c:tx>
          <c:cat>
            <c:strRef>
              <c:f>'4-р асуулт'!$C$2:$H$2</c:f>
              <c:strCache>
                <c:ptCount val="5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  <c:pt idx="4">
                  <c:v>д</c:v>
                </c:pt>
              </c:strCache>
            </c:strRef>
          </c:cat>
          <c:val>
            <c:numRef>
              <c:f>'4-р асуулт'!$C$7:$H$7</c:f>
              <c:numCache>
                <c:formatCode>General</c:formatCode>
                <c:ptCount val="6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14</c:v>
                </c:pt>
                <c:pt idx="5">
                  <c:v>43</c:v>
                </c:pt>
              </c:numCache>
            </c:numRef>
          </c:val>
        </c:ser>
        <c:ser>
          <c:idx val="5"/>
          <c:order val="5"/>
          <c:tx>
            <c:strRef>
              <c:f>'4-р асуулт'!$B$8</c:f>
              <c:strCache>
                <c:ptCount val="1"/>
              </c:strCache>
            </c:strRef>
          </c:tx>
          <c:cat>
            <c:strRef>
              <c:f>'4-р асуулт'!$C$2:$H$2</c:f>
              <c:strCache>
                <c:ptCount val="5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  <c:pt idx="4">
                  <c:v>д</c:v>
                </c:pt>
              </c:strCache>
            </c:strRef>
          </c:cat>
          <c:val>
            <c:numRef>
              <c:f>'4-р асуулт'!$C$8:$H$8</c:f>
              <c:numCache>
                <c:formatCode>General</c:formatCode>
                <c:ptCount val="6"/>
                <c:pt idx="0">
                  <c:v>95</c:v>
                </c:pt>
                <c:pt idx="1">
                  <c:v>36</c:v>
                </c:pt>
                <c:pt idx="2">
                  <c:v>49</c:v>
                </c:pt>
                <c:pt idx="3">
                  <c:v>38</c:v>
                </c:pt>
                <c:pt idx="4">
                  <c:v>4</c:v>
                </c:pt>
              </c:numCache>
            </c:numRef>
          </c:val>
        </c:ser>
        <c:shape val="cylinder"/>
        <c:axId val="81571200"/>
        <c:axId val="81577088"/>
        <c:axId val="0"/>
      </c:bar3DChart>
      <c:catAx>
        <c:axId val="81571200"/>
        <c:scaling>
          <c:orientation val="minMax"/>
        </c:scaling>
        <c:axPos val="b"/>
        <c:majorTickMark val="none"/>
        <c:tickLblPos val="nextTo"/>
        <c:crossAx val="81577088"/>
        <c:crosses val="autoZero"/>
        <c:auto val="1"/>
        <c:lblAlgn val="ctr"/>
        <c:lblOffset val="100"/>
      </c:catAx>
      <c:valAx>
        <c:axId val="815770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571200"/>
        <c:crosses val="autoZero"/>
        <c:crossBetween val="between"/>
      </c:valAx>
    </c:plotArea>
    <c:legend>
      <c:legendPos val="r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mn-MN" sz="1200">
                <a:latin typeface="Times New Roman" pitchFamily="18" charset="0"/>
                <a:cs typeface="Times New Roman" pitchFamily="18" charset="0"/>
              </a:rPr>
              <a:t>Судалгаанд</a:t>
            </a:r>
            <a:r>
              <a:rPr lang="mn-MN" sz="1200" baseline="0">
                <a:latin typeface="Times New Roman" pitchFamily="18" charset="0"/>
                <a:cs typeface="Times New Roman" pitchFamily="18" charset="0"/>
              </a:rPr>
              <a:t> хамрагдагсдын насны бүтэц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'нас, хүйс'!$B$1:$I$1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'нас, хүйс'!$B$2:$I$2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val>
            <c:numRef>
              <c:f>'нас, хүйс'!$B$3:$I$3</c:f>
              <c:numCache>
                <c:formatCode>General</c:formatCode>
                <c:ptCount val="8"/>
                <c:pt idx="0">
                  <c:v>0</c:v>
                </c:pt>
                <c:pt idx="2">
                  <c:v>18</c:v>
                </c:pt>
                <c:pt idx="3">
                  <c:v>11</c:v>
                </c:pt>
                <c:pt idx="4">
                  <c:v>18</c:v>
                </c:pt>
                <c:pt idx="5">
                  <c:v>3</c:v>
                </c:pt>
                <c:pt idx="7">
                  <c:v>50</c:v>
                </c:pt>
              </c:numCache>
            </c:numRef>
          </c:val>
        </c:ser>
        <c:ser>
          <c:idx val="3"/>
          <c:order val="3"/>
          <c:val>
            <c:numRef>
              <c:f>'нас, хүйс'!$B$4:$I$4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22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1</c:v>
                </c:pt>
                <c:pt idx="7">
                  <c:v>51</c:v>
                </c:pt>
              </c:numCache>
            </c:numRef>
          </c:val>
        </c:ser>
        <c:ser>
          <c:idx val="4"/>
          <c:order val="4"/>
          <c:val>
            <c:numRef>
              <c:f>'нас, хүйс'!$B$5:$I$5</c:f>
              <c:numCache>
                <c:formatCode>General</c:formatCode>
                <c:ptCount val="8"/>
                <c:pt idx="0">
                  <c:v>0</c:v>
                </c:pt>
                <c:pt idx="2">
                  <c:v>20</c:v>
                </c:pt>
                <c:pt idx="3">
                  <c:v>16</c:v>
                </c:pt>
                <c:pt idx="4">
                  <c:v>12</c:v>
                </c:pt>
                <c:pt idx="5">
                  <c:v>2</c:v>
                </c:pt>
                <c:pt idx="6">
                  <c:v>1</c:v>
                </c:pt>
                <c:pt idx="7">
                  <c:v>51</c:v>
                </c:pt>
              </c:numCache>
            </c:numRef>
          </c:val>
        </c:ser>
        <c:ser>
          <c:idx val="5"/>
          <c:order val="5"/>
          <c:val>
            <c:numRef>
              <c:f>'нас, хүйс'!$B$6:$I$6</c:f>
              <c:numCache>
                <c:formatCode>General</c:formatCode>
                <c:ptCount val="8"/>
                <c:pt idx="0">
                  <c:v>0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6</c:v>
                </c:pt>
                <c:pt idx="6">
                  <c:v>1</c:v>
                </c:pt>
                <c:pt idx="7">
                  <c:v>55</c:v>
                </c:pt>
              </c:numCache>
            </c:numRef>
          </c:val>
        </c:ser>
        <c:ser>
          <c:idx val="6"/>
          <c:order val="6"/>
          <c:val>
            <c:numRef>
              <c:f>'нас, хүйс'!$B$7:$I$7</c:f>
              <c:numCache>
                <c:formatCode>General</c:formatCode>
                <c:ptCount val="8"/>
                <c:pt idx="0">
                  <c:v>0</c:v>
                </c:pt>
                <c:pt idx="2">
                  <c:v>13</c:v>
                </c:pt>
                <c:pt idx="3">
                  <c:v>15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43</c:v>
                </c:pt>
              </c:numCache>
            </c:numRef>
          </c:val>
        </c:ser>
        <c:ser>
          <c:idx val="7"/>
          <c:order val="7"/>
          <c:val>
            <c:numRef>
              <c:f>'нас, хүйс'!$B$8:$I$8</c:f>
              <c:numCache>
                <c:formatCode>General</c:formatCode>
                <c:ptCount val="8"/>
                <c:pt idx="1">
                  <c:v>2</c:v>
                </c:pt>
                <c:pt idx="2">
                  <c:v>92</c:v>
                </c:pt>
                <c:pt idx="3">
                  <c:v>66</c:v>
                </c:pt>
                <c:pt idx="4">
                  <c:v>63</c:v>
                </c:pt>
                <c:pt idx="5">
                  <c:v>21</c:v>
                </c:pt>
                <c:pt idx="6">
                  <c:v>6</c:v>
                </c:pt>
                <c:pt idx="7">
                  <c:v>250</c:v>
                </c:pt>
              </c:numCache>
            </c:numRef>
          </c:val>
        </c:ser>
        <c:axId val="81629952"/>
        <c:axId val="81631872"/>
      </c:barChart>
      <c:catAx>
        <c:axId val="81629952"/>
        <c:scaling>
          <c:orientation val="minMax"/>
        </c:scaling>
        <c:axPos val="b"/>
        <c:title>
          <c:layout/>
        </c:title>
        <c:majorTickMark val="none"/>
        <c:tickLblPos val="nextTo"/>
        <c:crossAx val="81631872"/>
        <c:crosses val="autoZero"/>
        <c:auto val="1"/>
        <c:lblAlgn val="ctr"/>
        <c:lblOffset val="100"/>
      </c:catAx>
      <c:valAx>
        <c:axId val="81631872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8162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'нас, хүйс'!$C$11</c:f>
              <c:strCache>
                <c:ptCount val="1"/>
                <c:pt idx="0">
                  <c:v>эр</c:v>
                </c:pt>
              </c:strCache>
            </c:strRef>
          </c:tx>
          <c:cat>
            <c:strRef>
              <c:f>'нас, хүйс'!$B$12:$B$17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'нас, хүйс'!$C$12:$C$17</c:f>
              <c:numCache>
                <c:formatCode>General</c:formatCode>
                <c:ptCount val="6"/>
                <c:pt idx="0">
                  <c:v>18</c:v>
                </c:pt>
                <c:pt idx="1">
                  <c:v>14</c:v>
                </c:pt>
                <c:pt idx="2">
                  <c:v>23</c:v>
                </c:pt>
                <c:pt idx="3">
                  <c:v>29</c:v>
                </c:pt>
                <c:pt idx="4">
                  <c:v>20</c:v>
                </c:pt>
                <c:pt idx="5">
                  <c:v>104</c:v>
                </c:pt>
              </c:numCache>
            </c:numRef>
          </c:val>
        </c:ser>
        <c:ser>
          <c:idx val="1"/>
          <c:order val="1"/>
          <c:tx>
            <c:strRef>
              <c:f>'нас, хүйс'!$D$11</c:f>
              <c:strCache>
                <c:ptCount val="1"/>
                <c:pt idx="0">
                  <c:v>эм</c:v>
                </c:pt>
              </c:strCache>
            </c:strRef>
          </c:tx>
          <c:cat>
            <c:strRef>
              <c:f>'нас, хүйс'!$B$12:$B$17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'нас, хүйс'!$D$12:$D$17</c:f>
              <c:numCache>
                <c:formatCode>General</c:formatCode>
                <c:ptCount val="6"/>
                <c:pt idx="0">
                  <c:v>32</c:v>
                </c:pt>
                <c:pt idx="1">
                  <c:v>37</c:v>
                </c:pt>
                <c:pt idx="2">
                  <c:v>28</c:v>
                </c:pt>
                <c:pt idx="3">
                  <c:v>26</c:v>
                </c:pt>
                <c:pt idx="4">
                  <c:v>23</c:v>
                </c:pt>
                <c:pt idx="5">
                  <c:v>146</c:v>
                </c:pt>
              </c:numCache>
            </c:numRef>
          </c:val>
        </c:ser>
        <c:ser>
          <c:idx val="2"/>
          <c:order val="2"/>
          <c:tx>
            <c:strRef>
              <c:f>'нас, хүйс'!$E$11</c:f>
              <c:strCache>
                <c:ptCount val="1"/>
              </c:strCache>
            </c:strRef>
          </c:tx>
          <c:cat>
            <c:strRef>
              <c:f>'нас, хүйс'!$B$12:$B$17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'нас, хүйс'!$E$12:$E$17</c:f>
              <c:numCache>
                <c:formatCode>General</c:formatCode>
                <c:ptCount val="6"/>
              </c:numCache>
            </c:numRef>
          </c:val>
        </c:ser>
        <c:shape val="cylinder"/>
        <c:axId val="81676160"/>
        <c:axId val="81677696"/>
        <c:axId val="0"/>
      </c:bar3DChart>
      <c:catAx>
        <c:axId val="8167616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1677696"/>
        <c:crosses val="autoZero"/>
        <c:auto val="1"/>
        <c:lblAlgn val="ctr"/>
        <c:lblOffset val="100"/>
      </c:catAx>
      <c:valAx>
        <c:axId val="81677696"/>
        <c:scaling>
          <c:orientation val="minMax"/>
        </c:scaling>
        <c:axPos val="l"/>
        <c:majorGridlines/>
        <c:numFmt formatCode="General" sourceLinked="1"/>
        <c:tickLblPos val="nextTo"/>
        <c:crossAx val="816761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mn-MN" sz="1100">
                <a:latin typeface="Times New Roman" pitchFamily="18" charset="0"/>
                <a:cs typeface="Times New Roman" pitchFamily="18" charset="0"/>
              </a:rPr>
              <a:t>Судалгаанд</a:t>
            </a:r>
            <a:r>
              <a:rPr lang="mn-MN" sz="1100" baseline="0">
                <a:latin typeface="Times New Roman" pitchFamily="18" charset="0"/>
                <a:cs typeface="Times New Roman" pitchFamily="18" charset="0"/>
              </a:rPr>
              <a:t> хамрагдагсдын насны бүтэц</a:t>
            </a:r>
            <a:endParaRPr lang="en-US" sz="11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'нас, хүйс'!$B$3</c:f>
              <c:strCache>
                <c:ptCount val="1"/>
                <c:pt idx="0">
                  <c:v>Л.Энхжаргал</c:v>
                </c:pt>
              </c:strCache>
            </c:strRef>
          </c:tx>
          <c:cat>
            <c:strRef>
              <c:f>'нас, хүйс'!$C$2:$I$2</c:f>
              <c:strCache>
                <c:ptCount val="6"/>
                <c:pt idx="0">
                  <c:v>19-өөс доош</c:v>
                </c:pt>
                <c:pt idx="1">
                  <c:v>20-30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60-аас дээш</c:v>
                </c:pt>
              </c:strCache>
            </c:strRef>
          </c:cat>
          <c:val>
            <c:numRef>
              <c:f>'нас, хүйс'!$C$3:$I$3</c:f>
              <c:numCache>
                <c:formatCode>General</c:formatCode>
                <c:ptCount val="7"/>
                <c:pt idx="1">
                  <c:v>18</c:v>
                </c:pt>
                <c:pt idx="2">
                  <c:v>11</c:v>
                </c:pt>
                <c:pt idx="3">
                  <c:v>18</c:v>
                </c:pt>
                <c:pt idx="4">
                  <c:v>3</c:v>
                </c:pt>
                <c:pt idx="6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'нас, хүйс'!$B$4</c:f>
              <c:strCache>
                <c:ptCount val="1"/>
                <c:pt idx="0">
                  <c:v>Ц.Номин</c:v>
                </c:pt>
              </c:strCache>
            </c:strRef>
          </c:tx>
          <c:cat>
            <c:strRef>
              <c:f>'нас, хүйс'!$C$2:$I$2</c:f>
              <c:strCache>
                <c:ptCount val="6"/>
                <c:pt idx="0">
                  <c:v>19-өөс доош</c:v>
                </c:pt>
                <c:pt idx="1">
                  <c:v>20-30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60-аас дээш</c:v>
                </c:pt>
              </c:strCache>
            </c:strRef>
          </c:cat>
          <c:val>
            <c:numRef>
              <c:f>'нас, хүйс'!$C$4:$I$4</c:f>
              <c:numCache>
                <c:formatCode>General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51</c:v>
                </c:pt>
              </c:numCache>
            </c:numRef>
          </c:val>
        </c:ser>
        <c:ser>
          <c:idx val="2"/>
          <c:order val="2"/>
          <c:tx>
            <c:strRef>
              <c:f>'нас, хүйс'!$B$5</c:f>
              <c:strCache>
                <c:ptCount val="1"/>
                <c:pt idx="0">
                  <c:v>Ц.Баярцэцэг</c:v>
                </c:pt>
              </c:strCache>
            </c:strRef>
          </c:tx>
          <c:cat>
            <c:strRef>
              <c:f>'нас, хүйс'!$C$2:$I$2</c:f>
              <c:strCache>
                <c:ptCount val="6"/>
                <c:pt idx="0">
                  <c:v>19-өөс доош</c:v>
                </c:pt>
                <c:pt idx="1">
                  <c:v>20-30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60-аас дээш</c:v>
                </c:pt>
              </c:strCache>
            </c:strRef>
          </c:cat>
          <c:val>
            <c:numRef>
              <c:f>'нас, хүйс'!$C$5:$I$5</c:f>
              <c:numCache>
                <c:formatCode>General</c:formatCode>
                <c:ptCount val="7"/>
                <c:pt idx="1">
                  <c:v>20</c:v>
                </c:pt>
                <c:pt idx="2">
                  <c:v>16</c:v>
                </c:pt>
                <c:pt idx="3">
                  <c:v>12</c:v>
                </c:pt>
                <c:pt idx="4">
                  <c:v>2</c:v>
                </c:pt>
                <c:pt idx="5">
                  <c:v>1</c:v>
                </c:pt>
                <c:pt idx="6">
                  <c:v>51</c:v>
                </c:pt>
              </c:numCache>
            </c:numRef>
          </c:val>
        </c:ser>
        <c:ser>
          <c:idx val="3"/>
          <c:order val="3"/>
          <c:tx>
            <c:strRef>
              <c:f>'нас, хүйс'!$B$6</c:f>
              <c:strCache>
                <c:ptCount val="1"/>
                <c:pt idx="0">
                  <c:v>С.Ишдорж</c:v>
                </c:pt>
              </c:strCache>
            </c:strRef>
          </c:tx>
          <c:cat>
            <c:strRef>
              <c:f>'нас, хүйс'!$C$2:$I$2</c:f>
              <c:strCache>
                <c:ptCount val="6"/>
                <c:pt idx="0">
                  <c:v>19-өөс доош</c:v>
                </c:pt>
                <c:pt idx="1">
                  <c:v>20-30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60-аас дээш</c:v>
                </c:pt>
              </c:strCache>
            </c:strRef>
          </c:cat>
          <c:val>
            <c:numRef>
              <c:f>'нас, хүйс'!$C$6:$I$6</c:f>
              <c:numCache>
                <c:formatCode>General</c:formatCode>
                <c:ptCount val="7"/>
                <c:pt idx="1">
                  <c:v>19</c:v>
                </c:pt>
                <c:pt idx="2">
                  <c:v>14</c:v>
                </c:pt>
                <c:pt idx="3">
                  <c:v>15</c:v>
                </c:pt>
                <c:pt idx="4">
                  <c:v>6</c:v>
                </c:pt>
                <c:pt idx="5">
                  <c:v>1</c:v>
                </c:pt>
                <c:pt idx="6">
                  <c:v>55</c:v>
                </c:pt>
              </c:numCache>
            </c:numRef>
          </c:val>
        </c:ser>
        <c:ser>
          <c:idx val="4"/>
          <c:order val="4"/>
          <c:tx>
            <c:strRef>
              <c:f>'нас, хүйс'!$B$7</c:f>
              <c:strCache>
                <c:ptCount val="1"/>
                <c:pt idx="0">
                  <c:v>Б.Аюуш</c:v>
                </c:pt>
              </c:strCache>
            </c:strRef>
          </c:tx>
          <c:cat>
            <c:strRef>
              <c:f>'нас, хүйс'!$C$2:$I$2</c:f>
              <c:strCache>
                <c:ptCount val="6"/>
                <c:pt idx="0">
                  <c:v>19-өөс доош</c:v>
                </c:pt>
                <c:pt idx="1">
                  <c:v>20-30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60-аас дээш</c:v>
                </c:pt>
              </c:strCache>
            </c:strRef>
          </c:cat>
          <c:val>
            <c:numRef>
              <c:f>'нас, хүйс'!$C$7:$I$7</c:f>
              <c:numCache>
                <c:formatCode>General</c:formatCode>
                <c:ptCount val="7"/>
                <c:pt idx="1">
                  <c:v>13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43</c:v>
                </c:pt>
              </c:numCache>
            </c:numRef>
          </c:val>
        </c:ser>
        <c:ser>
          <c:idx val="5"/>
          <c:order val="5"/>
          <c:tx>
            <c:strRef>
              <c:f>'нас, хүйс'!$B$8</c:f>
              <c:strCache>
                <c:ptCount val="1"/>
              </c:strCache>
            </c:strRef>
          </c:tx>
          <c:cat>
            <c:strRef>
              <c:f>'нас, хүйс'!$C$2:$I$2</c:f>
              <c:strCache>
                <c:ptCount val="6"/>
                <c:pt idx="0">
                  <c:v>19-өөс доош</c:v>
                </c:pt>
                <c:pt idx="1">
                  <c:v>20-30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60-аас дээш</c:v>
                </c:pt>
              </c:strCache>
            </c:strRef>
          </c:cat>
          <c:val>
            <c:numRef>
              <c:f>'нас, хүйс'!$C$8:$I$8</c:f>
              <c:numCache>
                <c:formatCode>General</c:formatCode>
                <c:ptCount val="7"/>
                <c:pt idx="0">
                  <c:v>2</c:v>
                </c:pt>
                <c:pt idx="1">
                  <c:v>92</c:v>
                </c:pt>
                <c:pt idx="2">
                  <c:v>66</c:v>
                </c:pt>
                <c:pt idx="3">
                  <c:v>63</c:v>
                </c:pt>
                <c:pt idx="4">
                  <c:v>21</c:v>
                </c:pt>
                <c:pt idx="5">
                  <c:v>6</c:v>
                </c:pt>
                <c:pt idx="6">
                  <c:v>250</c:v>
                </c:pt>
              </c:numCache>
            </c:numRef>
          </c:val>
        </c:ser>
        <c:shape val="box"/>
        <c:axId val="81749504"/>
        <c:axId val="81751040"/>
        <c:axId val="0"/>
      </c:bar3DChart>
      <c:catAx>
        <c:axId val="817495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1751040"/>
        <c:crosses val="autoZero"/>
        <c:auto val="1"/>
        <c:lblAlgn val="ctr"/>
        <c:lblOffset val="100"/>
      </c:catAx>
      <c:valAx>
        <c:axId val="817510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74950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mn-MN" sz="1000">
                <a:latin typeface="Times New Roman" pitchFamily="18" charset="0"/>
                <a:cs typeface="Times New Roman" pitchFamily="18" charset="0"/>
              </a:rPr>
              <a:t>МУЗГ-аас</a:t>
            </a:r>
            <a:r>
              <a:rPr lang="mn-MN" sz="1000" baseline="0">
                <a:latin typeface="Times New Roman" pitchFamily="18" charset="0"/>
                <a:cs typeface="Times New Roman" pitchFamily="18" charset="0"/>
              </a:rPr>
              <a:t>-2011 онд хэрэгжүүлж эхэлсэн "Сум хөгжүүлэх сан"-гийн зээлийн жилийн хүү хэдэн хувь байдаг вэ? Та мэдэхгүй байгаа бол таамгаар хариулна уу?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'1-r asuult'!$B$2</c:f>
              <c:strCache>
                <c:ptCount val="1"/>
                <c:pt idx="0">
                  <c:v>32.4</c:v>
                </c:pt>
              </c:strCache>
            </c:strRef>
          </c:tx>
          <c:cat>
            <c:strRef>
              <c:f>'1-r asuult'!$A$3:$A$8</c:f>
              <c:strCache>
                <c:ptCount val="5"/>
                <c:pt idx="0">
                  <c:v>Энхжаргал</c:v>
                </c:pt>
                <c:pt idx="1">
                  <c:v>Номин</c:v>
                </c:pt>
                <c:pt idx="2">
                  <c:v>Баярцэцэг</c:v>
                </c:pt>
                <c:pt idx="3">
                  <c:v>Ишдорж</c:v>
                </c:pt>
                <c:pt idx="4">
                  <c:v>Аюуш</c:v>
                </c:pt>
              </c:strCache>
            </c:strRef>
          </c:cat>
          <c:val>
            <c:numRef>
              <c:f>'1-r asuult'!$B$3:$B$8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3">
                  <c:v>6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'1-r asuult'!$C$2</c:f>
              <c:strCache>
                <c:ptCount val="1"/>
                <c:pt idx="0">
                  <c:v>19.3</c:v>
                </c:pt>
              </c:strCache>
            </c:strRef>
          </c:tx>
          <c:cat>
            <c:strRef>
              <c:f>'1-r asuult'!$A$3:$A$8</c:f>
              <c:strCache>
                <c:ptCount val="5"/>
                <c:pt idx="0">
                  <c:v>Энхжаргал</c:v>
                </c:pt>
                <c:pt idx="1">
                  <c:v>Номин</c:v>
                </c:pt>
                <c:pt idx="2">
                  <c:v>Баярцэцэг</c:v>
                </c:pt>
                <c:pt idx="3">
                  <c:v>Ишдорж</c:v>
                </c:pt>
                <c:pt idx="4">
                  <c:v>Аюуш</c:v>
                </c:pt>
              </c:strCache>
            </c:strRef>
          </c:cat>
          <c:val>
            <c:numRef>
              <c:f>'1-r asuult'!$C$3:$C$8</c:f>
              <c:numCache>
                <c:formatCode>General</c:formatCode>
                <c:ptCount val="6"/>
                <c:pt idx="0">
                  <c:v>17</c:v>
                </c:pt>
                <c:pt idx="1">
                  <c:v>18</c:v>
                </c:pt>
                <c:pt idx="2">
                  <c:v>15</c:v>
                </c:pt>
                <c:pt idx="3">
                  <c:v>16</c:v>
                </c:pt>
                <c:pt idx="4">
                  <c:v>15</c:v>
                </c:pt>
                <c:pt idx="5">
                  <c:v>81</c:v>
                </c:pt>
              </c:numCache>
            </c:numRef>
          </c:val>
        </c:ser>
        <c:ser>
          <c:idx val="2"/>
          <c:order val="2"/>
          <c:tx>
            <c:strRef>
              <c:f>'1-r asuult'!$D$2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'1-r asuult'!$A$3:$A$8</c:f>
              <c:strCache>
                <c:ptCount val="5"/>
                <c:pt idx="0">
                  <c:v>Энхжаргал</c:v>
                </c:pt>
                <c:pt idx="1">
                  <c:v>Номин</c:v>
                </c:pt>
                <c:pt idx="2">
                  <c:v>Баярцэцэг</c:v>
                </c:pt>
                <c:pt idx="3">
                  <c:v>Ишдорж</c:v>
                </c:pt>
                <c:pt idx="4">
                  <c:v>Аюуш</c:v>
                </c:pt>
              </c:strCache>
            </c:strRef>
          </c:cat>
          <c:val>
            <c:numRef>
              <c:f>'1-r asuult'!$D$3:$D$8</c:f>
              <c:numCache>
                <c:formatCode>General</c:formatCode>
                <c:ptCount val="6"/>
                <c:pt idx="0">
                  <c:v>27</c:v>
                </c:pt>
                <c:pt idx="1">
                  <c:v>25</c:v>
                </c:pt>
                <c:pt idx="2">
                  <c:v>36</c:v>
                </c:pt>
                <c:pt idx="3">
                  <c:v>33</c:v>
                </c:pt>
                <c:pt idx="4">
                  <c:v>23</c:v>
                </c:pt>
                <c:pt idx="5">
                  <c:v>144</c:v>
                </c:pt>
              </c:numCache>
            </c:numRef>
          </c:val>
        </c:ser>
        <c:ser>
          <c:idx val="3"/>
          <c:order val="3"/>
          <c:tx>
            <c:strRef>
              <c:f>'1-r asuult'!$E$2</c:f>
              <c:strCache>
                <c:ptCount val="1"/>
                <c:pt idx="0">
                  <c:v>хариулаагүй</c:v>
                </c:pt>
              </c:strCache>
            </c:strRef>
          </c:tx>
          <c:cat>
            <c:strRef>
              <c:f>'1-r asuult'!$A$3:$A$8</c:f>
              <c:strCache>
                <c:ptCount val="5"/>
                <c:pt idx="0">
                  <c:v>Энхжаргал</c:v>
                </c:pt>
                <c:pt idx="1">
                  <c:v>Номин</c:v>
                </c:pt>
                <c:pt idx="2">
                  <c:v>Баярцэцэг</c:v>
                </c:pt>
                <c:pt idx="3">
                  <c:v>Ишдорж</c:v>
                </c:pt>
                <c:pt idx="4">
                  <c:v>Аюуш</c:v>
                </c:pt>
              </c:strCache>
            </c:strRef>
          </c:cat>
          <c:val>
            <c:numRef>
              <c:f>'1-r asuult'!$E$3:$E$8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</c:ser>
        <c:ser>
          <c:idx val="4"/>
          <c:order val="4"/>
          <c:tx>
            <c:strRef>
              <c:f>'1-r asuult'!$F$2</c:f>
              <c:strCache>
                <c:ptCount val="1"/>
                <c:pt idx="0">
                  <c:v>нийт </c:v>
                </c:pt>
              </c:strCache>
            </c:strRef>
          </c:tx>
          <c:cat>
            <c:strRef>
              <c:f>'1-r asuult'!$A$3:$A$8</c:f>
              <c:strCache>
                <c:ptCount val="5"/>
                <c:pt idx="0">
                  <c:v>Энхжаргал</c:v>
                </c:pt>
                <c:pt idx="1">
                  <c:v>Номин</c:v>
                </c:pt>
                <c:pt idx="2">
                  <c:v>Баярцэцэг</c:v>
                </c:pt>
                <c:pt idx="3">
                  <c:v>Ишдорж</c:v>
                </c:pt>
                <c:pt idx="4">
                  <c:v>Аюуш</c:v>
                </c:pt>
              </c:strCache>
            </c:strRef>
          </c:cat>
          <c:val>
            <c:numRef>
              <c:f>'1-r asuult'!$F$3:$F$8</c:f>
              <c:numCache>
                <c:formatCode>General</c:formatCode>
                <c:ptCount val="6"/>
                <c:pt idx="0">
                  <c:v>50</c:v>
                </c:pt>
                <c:pt idx="1">
                  <c:v>51</c:v>
                </c:pt>
                <c:pt idx="2">
                  <c:v>51</c:v>
                </c:pt>
                <c:pt idx="3">
                  <c:v>55</c:v>
                </c:pt>
                <c:pt idx="4">
                  <c:v>43</c:v>
                </c:pt>
                <c:pt idx="5">
                  <c:v>250</c:v>
                </c:pt>
              </c:numCache>
            </c:numRef>
          </c:val>
        </c:ser>
        <c:shape val="cylinder"/>
        <c:axId val="82887424"/>
        <c:axId val="82889344"/>
        <c:axId val="0"/>
      </c:bar3DChart>
      <c:catAx>
        <c:axId val="82887424"/>
        <c:scaling>
          <c:orientation val="minMax"/>
        </c:scaling>
        <c:axPos val="b"/>
        <c:title>
          <c:layout/>
        </c:title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2889344"/>
        <c:crosses val="autoZero"/>
        <c:auto val="1"/>
        <c:lblAlgn val="ctr"/>
        <c:lblOffset val="100"/>
      </c:catAx>
      <c:valAx>
        <c:axId val="82889344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28874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mn-MN">
                <a:latin typeface="Times New Roman" pitchFamily="18" charset="0"/>
                <a:cs typeface="Times New Roman" pitchFamily="18" charset="0"/>
              </a:rPr>
              <a:t>Судалгаанд</a:t>
            </a:r>
            <a:r>
              <a:rPr lang="mn-MN" baseline="0">
                <a:latin typeface="Times New Roman" pitchFamily="18" charset="0"/>
                <a:cs typeface="Times New Roman" pitchFamily="18" charset="0"/>
              </a:rPr>
              <a:t> хамрагдагсдын ажил эрхлэлт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0.13569451545829497"/>
          <c:y val="0.16416673722236336"/>
          <c:w val="0.79071241094863143"/>
          <c:h val="0.65057912115824235"/>
        </c:manualLayout>
      </c:layout>
      <c:bar3DChart>
        <c:barDir val="col"/>
        <c:grouping val="clustered"/>
        <c:ser>
          <c:idx val="0"/>
          <c:order val="0"/>
          <c:val>
            <c:numRef>
              <c:f>'хөдөлмөр эрхлэлт'!$B$1:$B$8</c:f>
              <c:numCache>
                <c:formatCode>General</c:formatCode>
                <c:ptCount val="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val>
            <c:numRef>
              <c:f>'хөдөлмөр эрхлэлт'!$C$1:$C$8</c:f>
              <c:numCache>
                <c:formatCode>General</c:formatCode>
                <c:ptCount val="8"/>
                <c:pt idx="1">
                  <c:v>0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7</c:v>
                </c:pt>
                <c:pt idx="7">
                  <c:v>29</c:v>
                </c:pt>
              </c:numCache>
            </c:numRef>
          </c:val>
        </c:ser>
        <c:ser>
          <c:idx val="2"/>
          <c:order val="2"/>
          <c:val>
            <c:numRef>
              <c:f>'хөдөлмөр эрхлэлт'!$D$1:$D$8</c:f>
              <c:numCache>
                <c:formatCode>General</c:formatCode>
                <c:ptCount val="8"/>
                <c:pt idx="1">
                  <c:v>0</c:v>
                </c:pt>
                <c:pt idx="2">
                  <c:v>23</c:v>
                </c:pt>
                <c:pt idx="3">
                  <c:v>33</c:v>
                </c:pt>
                <c:pt idx="4">
                  <c:v>35</c:v>
                </c:pt>
                <c:pt idx="5">
                  <c:v>5</c:v>
                </c:pt>
                <c:pt idx="6">
                  <c:v>19</c:v>
                </c:pt>
                <c:pt idx="7">
                  <c:v>115</c:v>
                </c:pt>
              </c:numCache>
            </c:numRef>
          </c:val>
        </c:ser>
        <c:ser>
          <c:idx val="3"/>
          <c:order val="3"/>
          <c:val>
            <c:numRef>
              <c:f>'хөдөлмөр эрхлэлт'!$E$1:$E$8</c:f>
              <c:numCache>
                <c:formatCode>General</c:formatCode>
                <c:ptCount val="8"/>
                <c:pt idx="1">
                  <c:v>0</c:v>
                </c:pt>
                <c:pt idx="2">
                  <c:v>17</c:v>
                </c:pt>
                <c:pt idx="3">
                  <c:v>11</c:v>
                </c:pt>
                <c:pt idx="4">
                  <c:v>6</c:v>
                </c:pt>
                <c:pt idx="5">
                  <c:v>48</c:v>
                </c:pt>
                <c:pt idx="6">
                  <c:v>14</c:v>
                </c:pt>
                <c:pt idx="7">
                  <c:v>96</c:v>
                </c:pt>
              </c:numCache>
            </c:numRef>
          </c:val>
        </c:ser>
        <c:ser>
          <c:idx val="4"/>
          <c:order val="4"/>
          <c:val>
            <c:numRef>
              <c:f>'хөдөлмөр эрхлэлт'!$F$1:$F$8</c:f>
              <c:numCache>
                <c:formatCode>General</c:formatCode>
                <c:ptCount val="8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</c:numCache>
            </c:numRef>
          </c:val>
        </c:ser>
        <c:ser>
          <c:idx val="5"/>
          <c:order val="5"/>
          <c:val>
            <c:numRef>
              <c:f>'хөдөлмөр эрхлэлт'!$G$1:$G$8</c:f>
              <c:numCache>
                <c:formatCode>General</c:formatCode>
                <c:ptCount val="8"/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55</c:v>
                </c:pt>
                <c:pt idx="6">
                  <c:v>43</c:v>
                </c:pt>
                <c:pt idx="7">
                  <c:v>250</c:v>
                </c:pt>
              </c:numCache>
            </c:numRef>
          </c:val>
        </c:ser>
        <c:gapWidth val="0"/>
        <c:gapDepth val="0"/>
        <c:shape val="box"/>
        <c:axId val="84042496"/>
        <c:axId val="84044416"/>
        <c:axId val="0"/>
      </c:bar3DChart>
      <c:catAx>
        <c:axId val="84042496"/>
        <c:scaling>
          <c:orientation val="minMax"/>
        </c:scaling>
        <c:axPos val="b"/>
        <c:title>
          <c:layout/>
        </c:title>
        <c:majorTickMark val="none"/>
        <c:tickLblPos val="nextTo"/>
        <c:crossAx val="84044416"/>
        <c:crosses val="autoZero"/>
        <c:auto val="1"/>
        <c:lblAlgn val="ctr"/>
        <c:lblOffset val="100"/>
      </c:catAx>
      <c:valAx>
        <c:axId val="84044416"/>
        <c:scaling>
          <c:orientation val="minMax"/>
        </c:scaling>
        <c:axPos val="l"/>
        <c:title>
          <c:layout/>
        </c:title>
        <c:numFmt formatCode="General" sourceLinked="1"/>
        <c:tickLblPos val="nextTo"/>
        <c:crossAx val="840424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mn-MN" sz="1200">
                <a:latin typeface="Times New Roman" pitchFamily="18" charset="0"/>
                <a:cs typeface="Times New Roman" pitchFamily="18" charset="0"/>
              </a:rPr>
              <a:t>Судалгаанд</a:t>
            </a:r>
            <a:r>
              <a:rPr lang="mn-MN" sz="1200" baseline="0">
                <a:latin typeface="Times New Roman" pitchFamily="18" charset="0"/>
                <a:cs typeface="Times New Roman" pitchFamily="18" charset="0"/>
              </a:rPr>
              <a:t> хамрагдагсдын ажил эрхлэлт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'хөдөлмөр эрхлэлт'!$C$2</c:f>
              <c:strCache>
                <c:ptCount val="1"/>
                <c:pt idx="0">
                  <c:v>ТАХ</c:v>
                </c:pt>
              </c:strCache>
            </c:strRef>
          </c:tx>
          <c:cat>
            <c:strRef>
              <c:f>'хөдөлмөр эрхлэлт'!$B$3:$B$8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'хөдөлмөр эрхлэлт'!$C$3:$C$8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'хөдөлмөр эрхлэлт'!$D$2</c:f>
              <c:strCache>
                <c:ptCount val="1"/>
                <c:pt idx="0">
                  <c:v>ХХЭ</c:v>
                </c:pt>
              </c:strCache>
            </c:strRef>
          </c:tx>
          <c:cat>
            <c:strRef>
              <c:f>'хөдөлмөр эрхлэлт'!$B$3:$B$8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'хөдөлмөр эрхлэлт'!$D$3:$D$8</c:f>
              <c:numCache>
                <c:formatCode>General</c:formatCode>
                <c:ptCount val="6"/>
                <c:pt idx="0">
                  <c:v>23</c:v>
                </c:pt>
                <c:pt idx="1">
                  <c:v>33</c:v>
                </c:pt>
                <c:pt idx="2">
                  <c:v>35</c:v>
                </c:pt>
                <c:pt idx="3">
                  <c:v>5</c:v>
                </c:pt>
                <c:pt idx="4">
                  <c:v>19</c:v>
                </c:pt>
                <c:pt idx="5">
                  <c:v>115</c:v>
                </c:pt>
              </c:numCache>
            </c:numRef>
          </c:val>
        </c:ser>
        <c:ser>
          <c:idx val="2"/>
          <c:order val="2"/>
          <c:tx>
            <c:strRef>
              <c:f>'хөдөлмөр эрхлэлт'!$E$2</c:f>
              <c:strCache>
                <c:ptCount val="1"/>
                <c:pt idx="0">
                  <c:v>Малчин</c:v>
                </c:pt>
              </c:strCache>
            </c:strRef>
          </c:tx>
          <c:cat>
            <c:strRef>
              <c:f>'хөдөлмөр эрхлэлт'!$B$3:$B$8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'хөдөлмөр эрхлэлт'!$E$3:$E$8</c:f>
              <c:numCache>
                <c:formatCode>General</c:formatCode>
                <c:ptCount val="6"/>
                <c:pt idx="0">
                  <c:v>17</c:v>
                </c:pt>
                <c:pt idx="1">
                  <c:v>11</c:v>
                </c:pt>
                <c:pt idx="2">
                  <c:v>6</c:v>
                </c:pt>
                <c:pt idx="3">
                  <c:v>48</c:v>
                </c:pt>
                <c:pt idx="4">
                  <c:v>14</c:v>
                </c:pt>
                <c:pt idx="5">
                  <c:v>96</c:v>
                </c:pt>
              </c:numCache>
            </c:numRef>
          </c:val>
        </c:ser>
        <c:ser>
          <c:idx val="3"/>
          <c:order val="3"/>
          <c:tx>
            <c:strRef>
              <c:f>'хөдөлмөр эрхлэлт'!$F$2</c:f>
              <c:strCache>
                <c:ptCount val="1"/>
                <c:pt idx="0">
                  <c:v>Тэтгэвэр</c:v>
                </c:pt>
              </c:strCache>
            </c:strRef>
          </c:tx>
          <c:cat>
            <c:strRef>
              <c:f>'хөдөлмөр эрхлэлт'!$B$3:$B$8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'хөдөлмөр эрхлэлт'!$F$3:$F$8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</c:ser>
        <c:ser>
          <c:idx val="4"/>
          <c:order val="4"/>
          <c:tx>
            <c:strRef>
              <c:f>'хөдөлмөр эрхлэлт'!$G$2</c:f>
              <c:strCache>
                <c:ptCount val="1"/>
              </c:strCache>
            </c:strRef>
          </c:tx>
          <c:cat>
            <c:strRef>
              <c:f>'хөдөлмөр эрхлэлт'!$B$3:$B$8</c:f>
              <c:strCache>
                <c:ptCount val="5"/>
                <c:pt idx="0">
                  <c:v>Л.Энхжаргал</c:v>
                </c:pt>
                <c:pt idx="1">
                  <c:v>Ц.Номин</c:v>
                </c:pt>
                <c:pt idx="2">
                  <c:v>Ц.Баярцэцэг</c:v>
                </c:pt>
                <c:pt idx="3">
                  <c:v>С.Ишдорж</c:v>
                </c:pt>
                <c:pt idx="4">
                  <c:v>Б.Аюуш</c:v>
                </c:pt>
              </c:strCache>
            </c:strRef>
          </c:cat>
          <c:val>
            <c:numRef>
              <c:f>'хөдөлмөр эрхлэлт'!$G$3:$G$8</c:f>
              <c:numCache>
                <c:formatCode>General</c:formatCode>
                <c:ptCount val="6"/>
                <c:pt idx="0">
                  <c:v>50</c:v>
                </c:pt>
                <c:pt idx="1">
                  <c:v>51</c:v>
                </c:pt>
                <c:pt idx="2">
                  <c:v>51</c:v>
                </c:pt>
                <c:pt idx="3">
                  <c:v>55</c:v>
                </c:pt>
                <c:pt idx="4">
                  <c:v>43</c:v>
                </c:pt>
                <c:pt idx="5">
                  <c:v>250</c:v>
                </c:pt>
              </c:numCache>
            </c:numRef>
          </c:val>
        </c:ser>
        <c:gapWidth val="75"/>
        <c:overlap val="100"/>
        <c:axId val="84173568"/>
        <c:axId val="84175104"/>
      </c:barChart>
      <c:catAx>
        <c:axId val="84173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4175104"/>
        <c:crosses val="autoZero"/>
        <c:auto val="1"/>
        <c:lblAlgn val="ctr"/>
        <c:lblOffset val="100"/>
      </c:catAx>
      <c:valAx>
        <c:axId val="8417510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84173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57150</xdr:rowOff>
    </xdr:from>
    <xdr:to>
      <xdr:col>14</xdr:col>
      <xdr:colOff>76200</xdr:colOff>
      <xdr:row>16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1066800</xdr:colOff>
      <xdr:row>9</xdr:row>
      <xdr:rowOff>142875</xdr:rowOff>
    </xdr:from>
    <xdr:to>
      <xdr:col>6</xdr:col>
      <xdr:colOff>257175</xdr:colOff>
      <xdr:row>24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66675</xdr:rowOff>
    </xdr:from>
    <xdr:to>
      <xdr:col>16</xdr:col>
      <xdr:colOff>76200</xdr:colOff>
      <xdr:row>17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9</xdr:row>
      <xdr:rowOff>171450</xdr:rowOff>
    </xdr:from>
    <xdr:to>
      <xdr:col>7</xdr:col>
      <xdr:colOff>838200</xdr:colOff>
      <xdr:row>24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2</xdr:row>
      <xdr:rowOff>152400</xdr:rowOff>
    </xdr:from>
    <xdr:to>
      <xdr:col>17</xdr:col>
      <xdr:colOff>0</xdr:colOff>
      <xdr:row>17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19</xdr:row>
      <xdr:rowOff>66675</xdr:rowOff>
    </xdr:from>
    <xdr:to>
      <xdr:col>6</xdr:col>
      <xdr:colOff>19050</xdr:colOff>
      <xdr:row>33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8</xdr:row>
      <xdr:rowOff>66675</xdr:rowOff>
    </xdr:from>
    <xdr:to>
      <xdr:col>9</xdr:col>
      <xdr:colOff>514350</xdr:colOff>
      <xdr:row>22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523875</xdr:rowOff>
    </xdr:from>
    <xdr:to>
      <xdr:col>15</xdr:col>
      <xdr:colOff>514350</xdr:colOff>
      <xdr:row>15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1</xdr:row>
      <xdr:rowOff>38100</xdr:rowOff>
    </xdr:from>
    <xdr:to>
      <xdr:col>19</xdr:col>
      <xdr:colOff>219075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6</xdr:row>
      <xdr:rowOff>95250</xdr:rowOff>
    </xdr:from>
    <xdr:to>
      <xdr:col>9</xdr:col>
      <xdr:colOff>352425</xdr:colOff>
      <xdr:row>24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8"/>
  <sheetViews>
    <sheetView workbookViewId="0">
      <selection activeCell="F8" sqref="B2:F8"/>
    </sheetView>
  </sheetViews>
  <sheetFormatPr defaultRowHeight="15"/>
  <cols>
    <col min="2" max="2" width="20.28515625" customWidth="1"/>
    <col min="3" max="4" width="16.42578125" customWidth="1"/>
    <col min="5" max="5" width="15" customWidth="1"/>
    <col min="6" max="6" width="12.5703125" customWidth="1"/>
  </cols>
  <sheetData>
    <row r="1" spans="2:6">
      <c r="B1" s="4" t="s">
        <v>35</v>
      </c>
      <c r="C1" s="4"/>
      <c r="D1" s="4"/>
      <c r="E1" s="4"/>
      <c r="F1" s="4"/>
    </row>
    <row r="2" spans="2:6">
      <c r="B2" s="2"/>
      <c r="C2" s="2" t="s">
        <v>18</v>
      </c>
      <c r="D2" s="2" t="s">
        <v>19</v>
      </c>
      <c r="E2" s="2" t="s">
        <v>12</v>
      </c>
      <c r="F2" s="2"/>
    </row>
    <row r="3" spans="2:6">
      <c r="B3" s="2" t="s">
        <v>13</v>
      </c>
      <c r="C3" s="2">
        <v>10</v>
      </c>
      <c r="D3" s="2">
        <v>37</v>
      </c>
      <c r="E3" s="2">
        <v>3</v>
      </c>
      <c r="F3" s="2">
        <f>C3+D3+E3</f>
        <v>50</v>
      </c>
    </row>
    <row r="4" spans="2:6">
      <c r="B4" s="2" t="s">
        <v>14</v>
      </c>
      <c r="C4" s="2">
        <v>7</v>
      </c>
      <c r="D4" s="2">
        <v>37</v>
      </c>
      <c r="E4" s="2">
        <v>7</v>
      </c>
      <c r="F4" s="2">
        <f t="shared" ref="F4:F8" si="0">C4+D4+E4</f>
        <v>51</v>
      </c>
    </row>
    <row r="5" spans="2:6">
      <c r="B5" s="2" t="s">
        <v>15</v>
      </c>
      <c r="C5" s="2">
        <v>9</v>
      </c>
      <c r="D5" s="2">
        <v>42</v>
      </c>
      <c r="E5" s="2"/>
      <c r="F5" s="2">
        <f t="shared" si="0"/>
        <v>51</v>
      </c>
    </row>
    <row r="6" spans="2:6">
      <c r="B6" s="2" t="s">
        <v>16</v>
      </c>
      <c r="C6" s="2">
        <v>15</v>
      </c>
      <c r="D6" s="2">
        <v>40</v>
      </c>
      <c r="E6" s="2"/>
      <c r="F6" s="2">
        <f t="shared" si="0"/>
        <v>55</v>
      </c>
    </row>
    <row r="7" spans="2:6">
      <c r="B7" s="2" t="s">
        <v>17</v>
      </c>
      <c r="C7" s="2">
        <v>7</v>
      </c>
      <c r="D7" s="2">
        <v>36</v>
      </c>
      <c r="E7" s="2"/>
      <c r="F7" s="2">
        <f t="shared" si="0"/>
        <v>43</v>
      </c>
    </row>
    <row r="8" spans="2:6">
      <c r="B8" s="2"/>
      <c r="C8" s="2">
        <f>SUM(C3:C7)</f>
        <v>48</v>
      </c>
      <c r="D8" s="2">
        <f t="shared" ref="D8:E8" si="1">SUM(D3:D7)</f>
        <v>192</v>
      </c>
      <c r="E8" s="2">
        <f t="shared" si="1"/>
        <v>10</v>
      </c>
      <c r="F8" s="2">
        <f t="shared" si="0"/>
        <v>250</v>
      </c>
    </row>
  </sheetData>
  <mergeCells count="1">
    <mergeCell ref="B1:F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5" sqref="E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8"/>
  <sheetViews>
    <sheetView topLeftCell="A4" workbookViewId="0">
      <selection activeCell="B2" sqref="B2:H8"/>
    </sheetView>
  </sheetViews>
  <sheetFormatPr defaultRowHeight="15"/>
  <cols>
    <col min="2" max="2" width="16.140625" customWidth="1"/>
    <col min="8" max="8" width="13.140625" customWidth="1"/>
  </cols>
  <sheetData>
    <row r="1" spans="2:8" ht="38.25" customHeight="1">
      <c r="B1" s="5" t="s">
        <v>25</v>
      </c>
      <c r="C1" s="5"/>
      <c r="D1" s="5"/>
      <c r="E1" s="5"/>
      <c r="F1" s="5"/>
      <c r="G1" s="5"/>
      <c r="H1" s="5"/>
    </row>
    <row r="2" spans="2:8">
      <c r="B2" s="2"/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/>
    </row>
    <row r="3" spans="2:8">
      <c r="B3" s="2" t="s">
        <v>13</v>
      </c>
      <c r="C3" s="2">
        <v>19</v>
      </c>
      <c r="D3" s="2">
        <v>6</v>
      </c>
      <c r="E3" s="2">
        <v>2</v>
      </c>
      <c r="F3" s="2">
        <v>2</v>
      </c>
      <c r="G3" s="2"/>
      <c r="H3" s="2">
        <f>C3+D3+E3+F3+G3</f>
        <v>29</v>
      </c>
    </row>
    <row r="4" spans="2:8">
      <c r="B4" s="2" t="s">
        <v>14</v>
      </c>
      <c r="C4" s="2">
        <v>19</v>
      </c>
      <c r="D4" s="2">
        <v>7</v>
      </c>
      <c r="E4" s="2">
        <v>12</v>
      </c>
      <c r="F4" s="2">
        <v>7</v>
      </c>
      <c r="G4" s="2">
        <v>1</v>
      </c>
      <c r="H4" s="2">
        <f t="shared" ref="H4:H7" si="0">C4+D4+E4+F4+G4</f>
        <v>46</v>
      </c>
    </row>
    <row r="5" spans="2:8">
      <c r="B5" s="2" t="s">
        <v>15</v>
      </c>
      <c r="C5" s="2">
        <v>18</v>
      </c>
      <c r="D5" s="2">
        <v>7</v>
      </c>
      <c r="E5" s="2">
        <v>13</v>
      </c>
      <c r="F5" s="2">
        <v>9</v>
      </c>
      <c r="G5" s="2">
        <v>2</v>
      </c>
      <c r="H5" s="2">
        <f t="shared" si="0"/>
        <v>49</v>
      </c>
    </row>
    <row r="6" spans="2:8">
      <c r="B6" s="2" t="s">
        <v>16</v>
      </c>
      <c r="C6" s="2">
        <v>23</v>
      </c>
      <c r="D6" s="2">
        <v>9</v>
      </c>
      <c r="E6" s="2">
        <v>16</v>
      </c>
      <c r="F6" s="2">
        <v>6</v>
      </c>
      <c r="G6" s="2">
        <v>1</v>
      </c>
      <c r="H6" s="2">
        <f t="shared" si="0"/>
        <v>55</v>
      </c>
    </row>
    <row r="7" spans="2:8">
      <c r="B7" s="2" t="s">
        <v>17</v>
      </c>
      <c r="C7" s="2">
        <v>16</v>
      </c>
      <c r="D7" s="2">
        <v>7</v>
      </c>
      <c r="E7" s="2">
        <v>6</v>
      </c>
      <c r="F7" s="2">
        <v>14</v>
      </c>
      <c r="G7" s="2"/>
      <c r="H7" s="2">
        <f t="shared" si="0"/>
        <v>43</v>
      </c>
    </row>
    <row r="8" spans="2:8">
      <c r="B8" s="2"/>
      <c r="C8" s="2">
        <f>SUM(C3:C7)</f>
        <v>95</v>
      </c>
      <c r="D8" s="2">
        <f t="shared" ref="D8:G8" si="1">SUM(D3:D7)</f>
        <v>36</v>
      </c>
      <c r="E8" s="2">
        <f t="shared" si="1"/>
        <v>49</v>
      </c>
      <c r="F8" s="2">
        <f t="shared" si="1"/>
        <v>38</v>
      </c>
      <c r="G8" s="2">
        <f t="shared" si="1"/>
        <v>4</v>
      </c>
      <c r="H8" s="2"/>
    </row>
  </sheetData>
  <mergeCells count="1">
    <mergeCell ref="B1:H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M21" sqref="M21"/>
    </sheetView>
  </sheetViews>
  <sheetFormatPr defaultRowHeight="15"/>
  <cols>
    <col min="2" max="2" width="18.42578125" customWidth="1"/>
    <col min="3" max="9" width="12.28515625" customWidth="1"/>
  </cols>
  <sheetData>
    <row r="1" spans="2:9">
      <c r="B1" s="6" t="s">
        <v>26</v>
      </c>
      <c r="C1" s="6"/>
      <c r="D1" s="6"/>
      <c r="E1" s="6"/>
      <c r="F1" s="6"/>
      <c r="G1" s="6"/>
      <c r="H1" s="6"/>
      <c r="I1" s="6"/>
    </row>
    <row r="2" spans="2:9">
      <c r="B2" s="2"/>
      <c r="C2" s="3" t="s">
        <v>11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2"/>
    </row>
    <row r="3" spans="2:9">
      <c r="B3" s="2" t="s">
        <v>13</v>
      </c>
      <c r="C3" s="2"/>
      <c r="D3" s="2">
        <v>18</v>
      </c>
      <c r="E3" s="2">
        <v>11</v>
      </c>
      <c r="F3" s="2">
        <v>18</v>
      </c>
      <c r="G3" s="2">
        <v>3</v>
      </c>
      <c r="H3" s="2"/>
      <c r="I3" s="2">
        <f>C3+D3+E3+F3+G3+H3</f>
        <v>50</v>
      </c>
    </row>
    <row r="4" spans="2:9">
      <c r="B4" s="2" t="s">
        <v>14</v>
      </c>
      <c r="C4" s="2">
        <v>2</v>
      </c>
      <c r="D4" s="2">
        <v>22</v>
      </c>
      <c r="E4" s="2">
        <v>10</v>
      </c>
      <c r="F4" s="2">
        <v>11</v>
      </c>
      <c r="G4" s="2">
        <v>5</v>
      </c>
      <c r="H4" s="2">
        <v>1</v>
      </c>
      <c r="I4" s="2">
        <f t="shared" ref="I4:I7" si="0">C4+D4+E4+F4+G4+H4</f>
        <v>51</v>
      </c>
    </row>
    <row r="5" spans="2:9">
      <c r="B5" s="2" t="s">
        <v>15</v>
      </c>
      <c r="C5" s="2"/>
      <c r="D5" s="2">
        <v>20</v>
      </c>
      <c r="E5" s="2">
        <v>16</v>
      </c>
      <c r="F5" s="2">
        <v>12</v>
      </c>
      <c r="G5" s="2">
        <v>2</v>
      </c>
      <c r="H5" s="2">
        <v>1</v>
      </c>
      <c r="I5" s="2">
        <f t="shared" si="0"/>
        <v>51</v>
      </c>
    </row>
    <row r="6" spans="2:9">
      <c r="B6" s="2" t="s">
        <v>16</v>
      </c>
      <c r="C6" s="2"/>
      <c r="D6" s="2">
        <v>19</v>
      </c>
      <c r="E6" s="2">
        <v>14</v>
      </c>
      <c r="F6" s="2">
        <v>15</v>
      </c>
      <c r="G6" s="2">
        <v>6</v>
      </c>
      <c r="H6" s="2">
        <v>1</v>
      </c>
      <c r="I6" s="2">
        <f t="shared" si="0"/>
        <v>55</v>
      </c>
    </row>
    <row r="7" spans="2:9">
      <c r="B7" s="2" t="s">
        <v>17</v>
      </c>
      <c r="C7" s="2"/>
      <c r="D7" s="2">
        <v>13</v>
      </c>
      <c r="E7" s="2">
        <v>15</v>
      </c>
      <c r="F7" s="2">
        <v>7</v>
      </c>
      <c r="G7" s="2">
        <v>5</v>
      </c>
      <c r="H7" s="2">
        <v>3</v>
      </c>
      <c r="I7" s="2">
        <f t="shared" si="0"/>
        <v>43</v>
      </c>
    </row>
    <row r="8" spans="2:9">
      <c r="B8" s="2"/>
      <c r="C8" s="2">
        <f>SUM(C3:C7)</f>
        <v>2</v>
      </c>
      <c r="D8" s="2">
        <f t="shared" ref="D8:I8" si="1">SUM(D3:D7)</f>
        <v>92</v>
      </c>
      <c r="E8" s="2">
        <f t="shared" si="1"/>
        <v>66</v>
      </c>
      <c r="F8" s="2">
        <f t="shared" si="1"/>
        <v>63</v>
      </c>
      <c r="G8" s="2">
        <f t="shared" si="1"/>
        <v>21</v>
      </c>
      <c r="H8" s="2">
        <f t="shared" si="1"/>
        <v>6</v>
      </c>
      <c r="I8" s="2">
        <f t="shared" si="1"/>
        <v>250</v>
      </c>
    </row>
    <row r="11" spans="2:9">
      <c r="B11" s="2"/>
      <c r="C11" s="3" t="s">
        <v>28</v>
      </c>
      <c r="D11" s="3" t="s">
        <v>29</v>
      </c>
    </row>
    <row r="12" spans="2:9">
      <c r="B12" s="2" t="s">
        <v>13</v>
      </c>
      <c r="C12">
        <v>18</v>
      </c>
      <c r="D12" s="2">
        <v>32</v>
      </c>
    </row>
    <row r="13" spans="2:9">
      <c r="B13" s="2" t="s">
        <v>14</v>
      </c>
      <c r="C13" s="2">
        <v>14</v>
      </c>
      <c r="D13" s="2">
        <v>37</v>
      </c>
    </row>
    <row r="14" spans="2:9">
      <c r="B14" s="2" t="s">
        <v>15</v>
      </c>
      <c r="C14" s="2">
        <v>23</v>
      </c>
      <c r="D14" s="2">
        <v>28</v>
      </c>
    </row>
    <row r="15" spans="2:9">
      <c r="B15" s="2" t="s">
        <v>16</v>
      </c>
      <c r="C15" s="2">
        <v>29</v>
      </c>
      <c r="D15" s="2">
        <v>26</v>
      </c>
    </row>
    <row r="16" spans="2:9">
      <c r="B16" s="2" t="s">
        <v>17</v>
      </c>
      <c r="C16" s="2">
        <v>20</v>
      </c>
      <c r="D16" s="2">
        <v>23</v>
      </c>
    </row>
    <row r="17" spans="2:4">
      <c r="B17" s="2"/>
      <c r="C17" s="2">
        <f>SUM(C12:C16)</f>
        <v>104</v>
      </c>
      <c r="D17" s="2">
        <f>SUM(D12:D16)</f>
        <v>146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E23" sqref="E23"/>
    </sheetView>
  </sheetViews>
  <sheetFormatPr defaultRowHeight="14.25"/>
  <cols>
    <col min="1" max="1" width="13.42578125" style="1" customWidth="1"/>
    <col min="2" max="2" width="11.7109375" style="1" customWidth="1"/>
    <col min="3" max="4" width="9.140625" style="1"/>
    <col min="5" max="5" width="14" style="1" customWidth="1"/>
    <col min="6" max="6" width="18.42578125" style="1" customWidth="1"/>
    <col min="7" max="16384" width="9.140625" style="1"/>
  </cols>
  <sheetData>
    <row r="1" spans="1:6" ht="70.5" customHeight="1">
      <c r="A1" s="7" t="s">
        <v>0</v>
      </c>
      <c r="B1" s="7"/>
      <c r="C1" s="7"/>
      <c r="D1" s="7"/>
      <c r="E1" s="7"/>
      <c r="F1" s="7"/>
    </row>
    <row r="2" spans="1:6">
      <c r="A2" s="3"/>
      <c r="B2" s="3">
        <v>32.4</v>
      </c>
      <c r="C2" s="3">
        <v>19.3</v>
      </c>
      <c r="D2" s="3">
        <v>3</v>
      </c>
      <c r="E2" s="3" t="s">
        <v>12</v>
      </c>
      <c r="F2" s="3" t="s">
        <v>27</v>
      </c>
    </row>
    <row r="3" spans="1:6">
      <c r="A3" s="3" t="s">
        <v>1</v>
      </c>
      <c r="B3" s="3">
        <v>2</v>
      </c>
      <c r="C3" s="3">
        <v>17</v>
      </c>
      <c r="D3" s="3">
        <v>27</v>
      </c>
      <c r="E3" s="3">
        <v>4</v>
      </c>
      <c r="F3" s="3">
        <f>B3+C3+D3+E3</f>
        <v>50</v>
      </c>
    </row>
    <row r="4" spans="1:6">
      <c r="A4" s="3" t="s">
        <v>2</v>
      </c>
      <c r="B4" s="3">
        <v>5</v>
      </c>
      <c r="C4" s="3">
        <v>18</v>
      </c>
      <c r="D4" s="3">
        <v>25</v>
      </c>
      <c r="E4" s="3">
        <v>3</v>
      </c>
      <c r="F4" s="3">
        <f t="shared" ref="F4:F7" si="0">B4+C4+D4+E4</f>
        <v>51</v>
      </c>
    </row>
    <row r="5" spans="1:6">
      <c r="A5" s="3" t="s">
        <v>3</v>
      </c>
      <c r="B5" s="3"/>
      <c r="C5" s="3">
        <v>15</v>
      </c>
      <c r="D5" s="3">
        <v>36</v>
      </c>
      <c r="E5" s="3">
        <v>0</v>
      </c>
      <c r="F5" s="3">
        <f t="shared" si="0"/>
        <v>51</v>
      </c>
    </row>
    <row r="6" spans="1:6">
      <c r="A6" s="3" t="s">
        <v>4</v>
      </c>
      <c r="B6" s="3">
        <v>6</v>
      </c>
      <c r="C6" s="3">
        <v>16</v>
      </c>
      <c r="D6" s="3">
        <v>33</v>
      </c>
      <c r="E6" s="3"/>
      <c r="F6" s="3">
        <f t="shared" si="0"/>
        <v>55</v>
      </c>
    </row>
    <row r="7" spans="1:6">
      <c r="A7" s="3" t="s">
        <v>5</v>
      </c>
      <c r="B7" s="3"/>
      <c r="C7" s="3">
        <v>15</v>
      </c>
      <c r="D7" s="3">
        <v>23</v>
      </c>
      <c r="E7" s="3">
        <v>5</v>
      </c>
      <c r="F7" s="3">
        <f t="shared" si="0"/>
        <v>43</v>
      </c>
    </row>
    <row r="8" spans="1:6">
      <c r="A8" s="3"/>
      <c r="B8" s="3">
        <f>SUM(B3:B7)</f>
        <v>13</v>
      </c>
      <c r="C8" s="3">
        <f t="shared" ref="C8:F8" si="1">SUM(C3:C7)</f>
        <v>81</v>
      </c>
      <c r="D8" s="3">
        <f t="shared" si="1"/>
        <v>144</v>
      </c>
      <c r="E8" s="3">
        <f t="shared" si="1"/>
        <v>12</v>
      </c>
      <c r="F8" s="3">
        <f t="shared" si="1"/>
        <v>250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G8"/>
  <sheetViews>
    <sheetView topLeftCell="A3" workbookViewId="0">
      <selection activeCell="G8" sqref="B1:G8"/>
    </sheetView>
  </sheetViews>
  <sheetFormatPr defaultRowHeight="15"/>
  <cols>
    <col min="1" max="1" width="5.5703125" customWidth="1"/>
    <col min="2" max="2" width="16.140625" customWidth="1"/>
  </cols>
  <sheetData>
    <row r="1" spans="2:7">
      <c r="B1" s="4" t="s">
        <v>34</v>
      </c>
      <c r="C1" s="4"/>
      <c r="D1" s="4"/>
      <c r="E1" s="4"/>
      <c r="F1" s="4"/>
      <c r="G1" s="4"/>
    </row>
    <row r="2" spans="2:7">
      <c r="B2" s="2"/>
      <c r="C2" s="2" t="s">
        <v>30</v>
      </c>
      <c r="D2" s="2" t="s">
        <v>31</v>
      </c>
      <c r="E2" s="2" t="s">
        <v>32</v>
      </c>
      <c r="F2" s="2" t="s">
        <v>33</v>
      </c>
      <c r="G2" s="2"/>
    </row>
    <row r="3" spans="2:7">
      <c r="B3" s="2" t="s">
        <v>13</v>
      </c>
      <c r="C3" s="2">
        <v>9</v>
      </c>
      <c r="D3" s="2">
        <v>23</v>
      </c>
      <c r="E3" s="2">
        <v>17</v>
      </c>
      <c r="F3" s="2">
        <v>1</v>
      </c>
      <c r="G3" s="2">
        <f>C3+D3+E3+F3</f>
        <v>50</v>
      </c>
    </row>
    <row r="4" spans="2:7">
      <c r="B4" s="2" t="s">
        <v>14</v>
      </c>
      <c r="C4" s="2">
        <v>5</v>
      </c>
      <c r="D4" s="2">
        <v>33</v>
      </c>
      <c r="E4" s="2">
        <v>11</v>
      </c>
      <c r="F4" s="2">
        <v>2</v>
      </c>
      <c r="G4" s="2">
        <f t="shared" ref="G4:G7" si="0">C4+D4+E4+F4</f>
        <v>51</v>
      </c>
    </row>
    <row r="5" spans="2:7">
      <c r="B5" s="2" t="s">
        <v>15</v>
      </c>
      <c r="C5" s="2">
        <v>7</v>
      </c>
      <c r="D5" s="2">
        <v>35</v>
      </c>
      <c r="E5" s="2">
        <v>6</v>
      </c>
      <c r="F5" s="2">
        <v>3</v>
      </c>
      <c r="G5" s="2">
        <f t="shared" si="0"/>
        <v>51</v>
      </c>
    </row>
    <row r="6" spans="2:7">
      <c r="B6" s="2" t="s">
        <v>16</v>
      </c>
      <c r="C6" s="2">
        <v>1</v>
      </c>
      <c r="D6" s="2">
        <v>5</v>
      </c>
      <c r="E6" s="2">
        <v>48</v>
      </c>
      <c r="F6" s="2">
        <v>1</v>
      </c>
      <c r="G6" s="2">
        <f t="shared" si="0"/>
        <v>55</v>
      </c>
    </row>
    <row r="7" spans="2:7">
      <c r="B7" s="2" t="s">
        <v>17</v>
      </c>
      <c r="C7" s="2">
        <v>7</v>
      </c>
      <c r="D7" s="2">
        <v>19</v>
      </c>
      <c r="E7" s="2">
        <v>14</v>
      </c>
      <c r="F7" s="2">
        <v>3</v>
      </c>
      <c r="G7" s="2">
        <f t="shared" si="0"/>
        <v>43</v>
      </c>
    </row>
    <row r="8" spans="2:7">
      <c r="B8" s="2"/>
      <c r="C8" s="2">
        <f>SUM(C3:C7)</f>
        <v>29</v>
      </c>
      <c r="D8" s="2">
        <f t="shared" ref="D8:G8" si="1">SUM(D3:D7)</f>
        <v>115</v>
      </c>
      <c r="E8" s="2">
        <f t="shared" si="1"/>
        <v>96</v>
      </c>
      <c r="F8" s="2">
        <f t="shared" si="1"/>
        <v>10</v>
      </c>
      <c r="G8" s="2">
        <f t="shared" si="1"/>
        <v>250</v>
      </c>
    </row>
  </sheetData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2-р асуулт</vt:lpstr>
      <vt:lpstr>3-р асуулт</vt:lpstr>
      <vt:lpstr>4-р асуулт</vt:lpstr>
      <vt:lpstr>нас, хүйс</vt:lpstr>
      <vt:lpstr>1-r asuult</vt:lpstr>
      <vt:lpstr>хөдөлмөр эрхлэлт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2015-09-27T16:10:06Z</dcterms:modified>
</cp:coreProperties>
</file>